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<sst xmlns="http://schemas.openxmlformats.org/spreadsheetml/2006/main" count="196" uniqueCount="136">
  <si>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</si>
  <si>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</si>
  <si>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</si>
  <si>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</si>
  <si>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</si>
  <si>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</si>
  <si>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</si>
  <si>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</si>
  <si>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</si>
  <si>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</si>
  <si>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</si>
  <si>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</si>
  <si>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</si>
  <si>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</si>
  <si>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</si>
  <si>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</si>
  <si>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</si>
  <si>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</si>
  <si>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</si>
  <si>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</si>
  <si>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</si>
  <si>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</si>
  <si>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тыс. руб.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</si>
  <si>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</si>
  <si>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</si>
  <si>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</si>
  <si>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</si>
  <si>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</si>
  <si>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</si>
  <si>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</si>
  <si>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</si>
  <si>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</si>
  <si>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единиц</t>
  </si>
  <si>
    <t>тыс. чел.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</si>
  <si>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</si>
  <si>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</si>
  <si>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</si>
  <si>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</si>
  <si>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</si>
  <si>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 xml:space="preserve"> </t>
  </si>
  <si>
    <t>9. Труд и занятость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</si>
  <si>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</si>
  <si>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</si>
  <si>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</si>
  <si>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</si>
  <si>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</si>
  <si>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10. Развитие социальной сферы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</si>
  <si>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</si>
  <si>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</si>
  <si>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</si>
  <si>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</si>
  <si>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</si>
  <si>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</si>
  <si>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</si>
  <si>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</si>
  <si>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</si>
  <si>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</si>
  <si>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</si>
  <si>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</si>
  <si>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</si>
  <si>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</si>
  <si>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</si>
  <si>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</si>
  <si>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</si>
  <si>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</si>
  <si>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</si>
  <si>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</si>
  <si>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</si>
  <si>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</si>
  <si>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</si>
  <si>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</si>
  <si>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</si>
  <si>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</si>
  <si>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</si>
  <si>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Темп роста отгрузки - РАЗДЕЛ С: Добыча полезных ископаемых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</si>
  <si>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</si>
  <si>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</si>
  <si>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</si>
  <si>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</si>
  <si>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</si>
  <si>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</si>
  <si>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>Показатели</t>
  </si>
  <si>
    <t>Единица измерения</t>
  </si>
  <si>
    <t>отчет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</si>
  <si>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</si>
  <si>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</si>
  <si>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</si>
  <si>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</si>
  <si>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</si>
  <si>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</si>
  <si>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</si>
  <si>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</si>
  <si>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</si>
  <si>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</si>
  <si>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</si>
  <si>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</si>
  <si>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</si>
  <si>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</si>
  <si>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</si>
  <si>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</si>
  <si>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2.3. Промышленное производство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</si>
  <si>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</si>
  <si>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</si>
  <si>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</si>
  <si>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</si>
  <si>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</si>
  <si>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Среднемесячная номинальная начисленная заработная плата в целом по региону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</si>
  <si>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</si>
  <si>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</si>
  <si>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план</t>
  </si>
  <si>
    <t>факт</t>
  </si>
  <si>
    <t>Причины не достижения значений показателя</t>
  </si>
  <si>
    <t>Отчет о совместимости для МониторингФорма - 2П.xls</t>
  </si>
  <si>
    <t>Дата отчета: 03.10.2017 11:35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</si>
  <si>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</si>
  <si>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</si>
  <si>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</si>
  <si>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</si>
  <si>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данные, к которым применен фильтр по цвету шрифта. В более ранней версии Excel строки, скрытые этим фильтром, останутся скрытыми, но сам фильтр будет отображаться неправильно.</t>
  </si>
  <si>
    <t>Лист1'!B6:G415</t>
  </si>
  <si>
    <t>Excel 97–2003</t>
  </si>
  <si>
    <t>Снизилась платежеспособность населения района</t>
  </si>
  <si>
    <t>Раздел заполнен согласно данных, предоставленных Ставропольстатом (Итоги сплошного наблюдения субъектов малого и среднего бизнеса)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</si>
  <si>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</si>
  <si>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Мониторинг прогноза социально-экономического развития</t>
  </si>
  <si>
    <t xml:space="preserve">                                                                                                  за 2016 год</t>
  </si>
  <si>
    <t>Объем платных услуг населению</t>
  </si>
  <si>
    <t xml:space="preserve">Грачевского муниципального района  Ставропольского края на среднесрочный период </t>
  </si>
  <si>
    <t>Согласно статистических данных не обследуются предприятия по данному виду экономической деятельности</t>
  </si>
  <si>
    <t>Численность безработных, зарегистрированных в  государственных учреждениях службы занятости населения (на конец года), в 2016 году снизилась на 0,2 тыс. чел. к 2015 году, но привысило  плановое назначение на 0,1 тыс. чел.</t>
  </si>
  <si>
    <t>Среднесписочная численность работников организаций (без внешних совместителей) в 2016 году превысила  уровнь 2015 года на 0,04 тыс. чел. и составила 4,86 тыс. чел., но данный показатель снижен на 0,08 тыс. чел. к плановому периоду 2016 года</t>
  </si>
  <si>
    <t>Объем инвестиций в основной капитал за 2016 год составил 433,2 млн. рублей с учетом субъектов малого и среднего предпринимательства,  индекс физического объема  к уровню 2015 года составил 97,77%, а к плановому показателю произошло снижение в связи  с нарушением сроков реализации приоритетных инвестиционных проектов.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</si>
  <si>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 в 2016 году составила 5,5 тыс. чел. и увеличилось к 2015 году на 4,69 тыс. чел., и превысило плановое значение на 4,78 тыс. чел. Причина увеличения данного показателя, за счет увеличения на конец года количества незатятых граздан и снижения вакантных мест</t>
  </si>
  <si>
    <t>Основную часть формирования жилищного фонда в районе  составляют индивидуальные застройщики. В 2016 году введено в эксплуатацию 4,27 тыс. кв.м жилых домов, что составляет  164,2 % к плановому показателю.</t>
  </si>
  <si>
    <t>отклонение факта от плана, %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</si>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</sst>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9" fillId="0" borderId="14" xfId="42" applyNumberFormat="1" applyBorder="1" applyAlignment="1" applyProtection="1" quotePrefix="1">
      <alignment horizontal="center" vertical="top" wrapText="1"/>
      <protection/>
    </xf>
    <xf numFmtId="0" fontId="0" fillId="0" borderId="16" xfId="0" applyNumberForma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 shrinkToFit="1"/>
    </xf>
    <xf numFmtId="0" fontId="7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horizontal="center" vertical="top" wrapText="1"/>
    </xf>
    <xf numFmtId="2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/>
    </xf>
    <xf numFmtId="4" fontId="2" fillId="0" borderId="17" xfId="0" applyNumberFormat="1" applyFont="1" applyFill="1" applyBorder="1" applyAlignment="1" applyProtection="1">
      <alignment horizontal="center" vertical="top" wrapText="1"/>
      <protection locked="0"/>
    </xf>
    <xf numFmtId="2" fontId="7" fillId="0" borderId="17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justify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right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5"/>
  <sheetViews>
    <sheetView tabSelected="1" zoomScale="90" zoomScaleNormal="90" zoomScalePageLayoutView="0" workbookViewId="0" topLeftCell="B1">
      <selection activeCell="B4" sqref="B4:E4"/>
    </sheetView>
  </sheetViews>
  <sheetFormatPr defaultColWidth="9.00390625" defaultRowHeight="12.75"/>
  <cols>
    <col min="2" max="2" width="92.875" style="0" customWidth="1"/>
    <col min="3" max="3" width="50.00390625" style="0" customWidth="1"/>
    <col min="4" max="4" width="18.375" style="0" customWidth="1"/>
    <col min="5" max="5" width="18.625" style="0" customWidth="1"/>
    <col min="6" max="7" width="17.25390625" style="0" customWidth="1"/>
    <col min="8" max="8" width="53.25390625" style="0" customWidth="1"/>
  </cols>
  <sheetData>
    <row r="2" spans="2:5" ht="20.25">
      <c r="B2" s="58"/>
      <c r="C2" s="58"/>
      <c r="D2" s="58"/>
      <c r="E2" s="58"/>
    </row>
    <row r="3" spans="2:5" ht="24.75" customHeight="1">
      <c r="B3" s="66" t="s">
        <v>124</v>
      </c>
      <c r="C3" s="66"/>
      <c r="D3" s="66"/>
      <c r="E3" s="66"/>
    </row>
    <row r="4" spans="2:5" ht="20.25" customHeight="1">
      <c r="B4" s="66" t="s">
        <v>127</v>
      </c>
      <c r="C4" s="66"/>
      <c r="D4" s="66"/>
      <c r="E4" s="66"/>
    </row>
    <row r="5" spans="2:5" ht="26.25">
      <c r="B5" s="67" t="s">
        <v>125</v>
      </c>
      <c r="C5" s="67"/>
      <c r="D5" s="67"/>
      <c r="E5" s="47"/>
    </row>
    <row r="7" spans="2:10" ht="18.75">
      <c r="B7" s="59" t="s">
        <v>81</v>
      </c>
      <c r="C7" s="59" t="s">
        <v>82</v>
      </c>
      <c r="D7" s="1" t="s">
        <v>83</v>
      </c>
      <c r="E7" s="1" t="s">
        <v>109</v>
      </c>
      <c r="F7" s="10" t="s">
        <v>110</v>
      </c>
      <c r="G7" s="63" t="s">
        <v>134</v>
      </c>
      <c r="H7" s="60" t="s">
        <v>111</v>
      </c>
      <c r="J7" t="s">
        <v>39</v>
      </c>
    </row>
    <row r="8" spans="2:8" ht="12.75" customHeight="1">
      <c r="B8" s="59"/>
      <c r="C8" s="59"/>
      <c r="D8" s="59">
        <v>2015</v>
      </c>
      <c r="E8" s="59">
        <v>2016</v>
      </c>
      <c r="F8" s="59">
        <v>2016</v>
      </c>
      <c r="G8" s="64"/>
      <c r="H8" s="60"/>
    </row>
    <row r="9" spans="2:8" ht="31.5" customHeight="1">
      <c r="B9" s="59"/>
      <c r="C9" s="59"/>
      <c r="D9" s="59"/>
      <c r="E9" s="59"/>
      <c r="F9" s="59"/>
      <c r="G9" s="65"/>
      <c r="H9" s="60"/>
    </row>
    <row r="10" spans="2:8" ht="18.75">
      <c r="B10" s="2" t="s">
        <v>84</v>
      </c>
      <c r="C10" s="3"/>
      <c r="D10" s="4"/>
      <c r="E10" s="4"/>
      <c r="F10" s="8"/>
      <c r="G10" s="8"/>
      <c r="H10" s="8"/>
    </row>
    <row r="11" spans="2:8" ht="18.75">
      <c r="B11" s="39" t="s">
        <v>85</v>
      </c>
      <c r="C11" s="44"/>
      <c r="D11" s="4"/>
      <c r="E11" s="4"/>
      <c r="F11" s="8"/>
      <c r="G11" s="8"/>
      <c r="H11" s="8"/>
    </row>
    <row r="12" spans="2:8" ht="18.75">
      <c r="B12" s="25" t="s">
        <v>86</v>
      </c>
      <c r="C12" s="26" t="s">
        <v>87</v>
      </c>
      <c r="D12" s="27">
        <v>37.3</v>
      </c>
      <c r="E12" s="27">
        <v>37.3</v>
      </c>
      <c r="F12" s="28">
        <v>37.5</v>
      </c>
      <c r="G12" s="28">
        <f>F12/E12*100</f>
        <v>100.53619302949062</v>
      </c>
      <c r="H12" s="8"/>
    </row>
    <row r="13" spans="2:8" ht="18.75">
      <c r="B13" s="25" t="s">
        <v>89</v>
      </c>
      <c r="C13" s="26" t="s">
        <v>87</v>
      </c>
      <c r="D13" s="27">
        <v>0</v>
      </c>
      <c r="E13" s="27">
        <v>0</v>
      </c>
      <c r="F13" s="28">
        <v>0</v>
      </c>
      <c r="G13" s="28">
        <v>0</v>
      </c>
      <c r="H13" s="8"/>
    </row>
    <row r="14" spans="2:8" ht="18.75">
      <c r="B14" s="25" t="s">
        <v>90</v>
      </c>
      <c r="C14" s="26" t="s">
        <v>87</v>
      </c>
      <c r="D14" s="27">
        <v>37.3</v>
      </c>
      <c r="E14" s="27">
        <v>37.3</v>
      </c>
      <c r="F14" s="28">
        <v>37.5</v>
      </c>
      <c r="G14" s="28">
        <f>F14/E14*100</f>
        <v>100.53619302949062</v>
      </c>
      <c r="H14" s="8"/>
    </row>
    <row r="15" spans="2:8" ht="18.75">
      <c r="B15" s="25" t="s">
        <v>91</v>
      </c>
      <c r="C15" s="26" t="s">
        <v>92</v>
      </c>
      <c r="D15" s="27">
        <v>70.6</v>
      </c>
      <c r="E15" s="27">
        <v>70.8</v>
      </c>
      <c r="F15" s="28">
        <v>71</v>
      </c>
      <c r="G15" s="28">
        <f>F15/E15*100</f>
        <v>100.28248587570623</v>
      </c>
      <c r="H15" s="8"/>
    </row>
    <row r="16" spans="2:8" ht="112.5" customHeight="1">
      <c r="B16" s="25" t="s">
        <v>93</v>
      </c>
      <c r="C16" s="26" t="s">
        <v>94</v>
      </c>
      <c r="D16" s="27">
        <v>13.4</v>
      </c>
      <c r="E16" s="27">
        <v>13.3</v>
      </c>
      <c r="F16" s="28">
        <v>13.8</v>
      </c>
      <c r="G16" s="28">
        <f>F16/E16*100</f>
        <v>103.7593984962406</v>
      </c>
      <c r="H16" s="29"/>
    </row>
    <row r="17" spans="2:8" ht="37.5">
      <c r="B17" s="25" t="s">
        <v>95</v>
      </c>
      <c r="C17" s="26" t="s">
        <v>96</v>
      </c>
      <c r="D17" s="27">
        <v>14.1</v>
      </c>
      <c r="E17" s="27">
        <v>14.1</v>
      </c>
      <c r="F17" s="28">
        <v>12.1</v>
      </c>
      <c r="G17" s="28">
        <f>F17/E17*100</f>
        <v>85.81560283687944</v>
      </c>
      <c r="H17" s="70"/>
    </row>
    <row r="18" spans="2:8" ht="106.5" customHeight="1">
      <c r="B18" s="25" t="s">
        <v>97</v>
      </c>
      <c r="C18" s="26" t="s">
        <v>98</v>
      </c>
      <c r="D18" s="27">
        <f>D16-D17</f>
        <v>-0.6999999999999993</v>
      </c>
      <c r="E18" s="27">
        <v>-0.8</v>
      </c>
      <c r="F18" s="28">
        <v>1.7</v>
      </c>
      <c r="G18" s="28" t="s">
        <v>135</v>
      </c>
      <c r="H18" s="70"/>
    </row>
    <row r="19" spans="2:8" ht="38.25" customHeight="1">
      <c r="B19" s="25" t="s">
        <v>73</v>
      </c>
      <c r="C19" s="26" t="s">
        <v>72</v>
      </c>
      <c r="D19" s="27">
        <v>1.34</v>
      </c>
      <c r="E19" s="27">
        <v>1.33</v>
      </c>
      <c r="F19" s="28">
        <v>1.43</v>
      </c>
      <c r="G19" s="28">
        <f>F19/E19*100</f>
        <v>107.51879699248119</v>
      </c>
      <c r="H19" s="61"/>
    </row>
    <row r="20" spans="2:8" ht="42.75" customHeight="1">
      <c r="B20" s="25" t="s">
        <v>71</v>
      </c>
      <c r="C20" s="26" t="s">
        <v>72</v>
      </c>
      <c r="D20" s="27">
        <v>1.16</v>
      </c>
      <c r="E20" s="27">
        <v>1.14</v>
      </c>
      <c r="F20" s="28">
        <v>1.12</v>
      </c>
      <c r="G20" s="28">
        <f>F20/E20*100</f>
        <v>98.24561403508774</v>
      </c>
      <c r="H20" s="61"/>
    </row>
    <row r="21" spans="2:8" ht="18.75">
      <c r="B21" s="39" t="s">
        <v>100</v>
      </c>
      <c r="C21" s="26"/>
      <c r="D21" s="27"/>
      <c r="E21" s="27"/>
      <c r="F21" s="31"/>
      <c r="G21" s="31"/>
      <c r="H21" s="8"/>
    </row>
    <row r="22" spans="2:8" ht="32.25" customHeight="1">
      <c r="B22" s="39" t="s">
        <v>101</v>
      </c>
      <c r="C22" s="26"/>
      <c r="D22" s="27"/>
      <c r="E22" s="27"/>
      <c r="F22" s="31"/>
      <c r="G22" s="31"/>
      <c r="H22" s="8"/>
    </row>
    <row r="23" spans="2:8" ht="113.25" customHeight="1">
      <c r="B23" s="25" t="s">
        <v>102</v>
      </c>
      <c r="C23" s="26" t="s">
        <v>99</v>
      </c>
      <c r="D23" s="27">
        <v>0</v>
      </c>
      <c r="E23" s="27">
        <v>0</v>
      </c>
      <c r="F23" s="28">
        <v>0</v>
      </c>
      <c r="G23" s="28">
        <v>0</v>
      </c>
      <c r="H23" s="62" t="s">
        <v>128</v>
      </c>
    </row>
    <row r="24" spans="2:8" ht="39" customHeight="1">
      <c r="B24" s="25" t="s">
        <v>74</v>
      </c>
      <c r="C24" s="26" t="s">
        <v>77</v>
      </c>
      <c r="D24" s="27">
        <v>0</v>
      </c>
      <c r="E24" s="27">
        <v>0</v>
      </c>
      <c r="F24" s="28">
        <v>0</v>
      </c>
      <c r="G24" s="28">
        <v>0</v>
      </c>
      <c r="H24" s="62"/>
    </row>
    <row r="25" spans="2:8" ht="30.75" customHeight="1">
      <c r="B25" s="39" t="s">
        <v>103</v>
      </c>
      <c r="C25" s="26"/>
      <c r="D25" s="27"/>
      <c r="E25" s="27"/>
      <c r="F25" s="31"/>
      <c r="G25" s="31"/>
      <c r="H25" s="8"/>
    </row>
    <row r="26" spans="2:8" ht="49.5" customHeight="1">
      <c r="B26" s="25" t="s">
        <v>104</v>
      </c>
      <c r="C26" s="26" t="s">
        <v>99</v>
      </c>
      <c r="D26" s="27">
        <v>406.7</v>
      </c>
      <c r="E26" s="27">
        <v>457.8</v>
      </c>
      <c r="F26" s="28">
        <v>503</v>
      </c>
      <c r="G26" s="28">
        <f>F26/E26*100</f>
        <v>109.87330712101353</v>
      </c>
      <c r="H26" s="8"/>
    </row>
    <row r="27" spans="2:8" ht="37.5">
      <c r="B27" s="25" t="s">
        <v>75</v>
      </c>
      <c r="C27" s="26" t="s">
        <v>77</v>
      </c>
      <c r="D27" s="27">
        <v>117.5</v>
      </c>
      <c r="E27" s="27">
        <v>112.6</v>
      </c>
      <c r="F27" s="28">
        <v>109.8</v>
      </c>
      <c r="G27" s="28" t="s">
        <v>135</v>
      </c>
      <c r="H27" s="8"/>
    </row>
    <row r="28" spans="2:8" ht="83.25" customHeight="1">
      <c r="B28" s="25" t="s">
        <v>105</v>
      </c>
      <c r="C28" s="26" t="s">
        <v>99</v>
      </c>
      <c r="D28" s="27">
        <v>406.7</v>
      </c>
      <c r="E28" s="27">
        <v>457.8</v>
      </c>
      <c r="F28" s="28">
        <v>503</v>
      </c>
      <c r="G28" s="28">
        <f>F28/E28*100</f>
        <v>109.87330712101353</v>
      </c>
      <c r="H28" s="8"/>
    </row>
    <row r="29" spans="2:8" ht="37.5">
      <c r="B29" s="25" t="s">
        <v>76</v>
      </c>
      <c r="C29" s="26" t="s">
        <v>77</v>
      </c>
      <c r="D29" s="27">
        <v>117.5</v>
      </c>
      <c r="E29" s="27">
        <v>112.6</v>
      </c>
      <c r="F29" s="28">
        <v>109.8</v>
      </c>
      <c r="G29" s="28" t="s">
        <v>135</v>
      </c>
      <c r="H29" s="8"/>
    </row>
    <row r="30" spans="2:8" ht="18.75">
      <c r="B30" s="39" t="s">
        <v>0</v>
      </c>
      <c r="C30" s="26"/>
      <c r="D30" s="27"/>
      <c r="E30" s="27"/>
      <c r="F30" s="31"/>
      <c r="G30" s="31"/>
      <c r="H30" s="8"/>
    </row>
    <row r="31" spans="2:8" ht="60" customHeight="1">
      <c r="B31" s="25" t="s">
        <v>1</v>
      </c>
      <c r="C31" s="26" t="s">
        <v>99</v>
      </c>
      <c r="D31" s="27">
        <v>151.3</v>
      </c>
      <c r="E31" s="27">
        <v>160.6</v>
      </c>
      <c r="F31" s="28">
        <v>159.7</v>
      </c>
      <c r="G31" s="28">
        <f>F31/E31*100</f>
        <v>99.43960149439602</v>
      </c>
      <c r="H31" s="62"/>
    </row>
    <row r="32" spans="2:8" ht="37.5">
      <c r="B32" s="25" t="s">
        <v>79</v>
      </c>
      <c r="C32" s="26" t="s">
        <v>77</v>
      </c>
      <c r="D32" s="27">
        <v>107.32</v>
      </c>
      <c r="E32" s="27">
        <v>106.1</v>
      </c>
      <c r="F32" s="28">
        <v>99.4</v>
      </c>
      <c r="G32" s="28" t="s">
        <v>135</v>
      </c>
      <c r="H32" s="62"/>
    </row>
    <row r="33" spans="2:8" ht="18.75">
      <c r="B33" s="39" t="s">
        <v>2</v>
      </c>
      <c r="C33" s="26"/>
      <c r="D33" s="27"/>
      <c r="E33" s="27"/>
      <c r="F33" s="32"/>
      <c r="G33" s="28"/>
      <c r="H33" s="8"/>
    </row>
    <row r="34" spans="2:8" ht="18.75">
      <c r="B34" s="40" t="s">
        <v>3</v>
      </c>
      <c r="C34" s="33" t="s">
        <v>4</v>
      </c>
      <c r="D34" s="27">
        <v>3184</v>
      </c>
      <c r="E34" s="27">
        <v>3311.38</v>
      </c>
      <c r="F34" s="28">
        <v>3311.38</v>
      </c>
      <c r="G34" s="28">
        <f aca="true" t="shared" si="0" ref="G34:G42">F34/E34*100</f>
        <v>100</v>
      </c>
      <c r="H34" s="8"/>
    </row>
    <row r="35" spans="2:8" ht="37.5">
      <c r="B35" s="25" t="s">
        <v>5</v>
      </c>
      <c r="C35" s="26" t="s">
        <v>25</v>
      </c>
      <c r="D35" s="27">
        <v>80.15</v>
      </c>
      <c r="E35" s="27">
        <v>100.1</v>
      </c>
      <c r="F35" s="28">
        <v>96.2</v>
      </c>
      <c r="G35" s="28" t="s">
        <v>135</v>
      </c>
      <c r="H35" s="8"/>
    </row>
    <row r="36" spans="2:8" ht="18.75">
      <c r="B36" s="25" t="s">
        <v>6</v>
      </c>
      <c r="C36" s="26"/>
      <c r="D36" s="27"/>
      <c r="E36" s="27"/>
      <c r="F36" s="28"/>
      <c r="G36" s="28"/>
      <c r="H36" s="8"/>
    </row>
    <row r="37" spans="2:8" ht="18.75">
      <c r="B37" s="25" t="s">
        <v>7</v>
      </c>
      <c r="C37" s="26" t="s">
        <v>8</v>
      </c>
      <c r="D37" s="27">
        <v>2387.98</v>
      </c>
      <c r="E37" s="27">
        <v>2500.98</v>
      </c>
      <c r="F37" s="28">
        <v>2500.98</v>
      </c>
      <c r="G37" s="28">
        <f t="shared" si="0"/>
        <v>100</v>
      </c>
      <c r="H37" s="8"/>
    </row>
    <row r="38" spans="2:8" ht="37.5">
      <c r="B38" s="25" t="s">
        <v>9</v>
      </c>
      <c r="C38" s="26" t="s">
        <v>25</v>
      </c>
      <c r="D38" s="27">
        <v>74.88</v>
      </c>
      <c r="E38" s="27">
        <v>100.22</v>
      </c>
      <c r="F38" s="28">
        <v>95.7</v>
      </c>
      <c r="G38" s="28" t="s">
        <v>135</v>
      </c>
      <c r="H38" s="8"/>
    </row>
    <row r="39" spans="2:8" ht="18.75">
      <c r="B39" s="25" t="s">
        <v>10</v>
      </c>
      <c r="C39" s="26" t="s">
        <v>8</v>
      </c>
      <c r="D39" s="27">
        <v>796.02</v>
      </c>
      <c r="E39" s="27">
        <v>810.4</v>
      </c>
      <c r="F39" s="28">
        <v>810.4</v>
      </c>
      <c r="G39" s="28">
        <f t="shared" si="0"/>
        <v>100</v>
      </c>
      <c r="H39" s="62"/>
    </row>
    <row r="40" spans="2:8" ht="64.5" customHeight="1">
      <c r="B40" s="25" t="s">
        <v>11</v>
      </c>
      <c r="C40" s="26" t="s">
        <v>25</v>
      </c>
      <c r="D40" s="27">
        <v>92.03</v>
      </c>
      <c r="E40" s="27">
        <v>102.42</v>
      </c>
      <c r="F40" s="28">
        <v>100.6</v>
      </c>
      <c r="G40" s="28" t="s">
        <v>135</v>
      </c>
      <c r="H40" s="62"/>
    </row>
    <row r="41" spans="2:8" ht="37.5">
      <c r="B41" s="39" t="s">
        <v>12</v>
      </c>
      <c r="C41" s="26"/>
      <c r="D41" s="27"/>
      <c r="E41" s="27"/>
      <c r="F41" s="42"/>
      <c r="G41" s="28"/>
      <c r="H41" s="8"/>
    </row>
    <row r="42" spans="2:8" ht="18.75">
      <c r="B42" s="25" t="s">
        <v>13</v>
      </c>
      <c r="C42" s="26" t="s">
        <v>14</v>
      </c>
      <c r="D42" s="27">
        <v>225</v>
      </c>
      <c r="E42" s="27">
        <v>285</v>
      </c>
      <c r="F42" s="28">
        <v>285</v>
      </c>
      <c r="G42" s="28">
        <f t="shared" si="0"/>
        <v>100</v>
      </c>
      <c r="H42" s="8"/>
    </row>
    <row r="43" spans="2:8" ht="18.75">
      <c r="B43" s="25" t="s">
        <v>15</v>
      </c>
      <c r="C43" s="26" t="s">
        <v>14</v>
      </c>
      <c r="D43" s="27">
        <v>0</v>
      </c>
      <c r="E43" s="27">
        <v>0</v>
      </c>
      <c r="F43" s="28">
        <v>0</v>
      </c>
      <c r="G43" s="28">
        <v>0</v>
      </c>
      <c r="H43" s="8"/>
    </row>
    <row r="44" spans="2:8" ht="87.75" customHeight="1">
      <c r="B44" s="25" t="s">
        <v>16</v>
      </c>
      <c r="C44" s="26" t="s">
        <v>14</v>
      </c>
      <c r="D44" s="27"/>
      <c r="E44" s="27"/>
      <c r="F44" s="28"/>
      <c r="G44" s="28"/>
      <c r="H44" s="30"/>
    </row>
    <row r="45" spans="2:8" ht="18.75">
      <c r="B45" s="25" t="s">
        <v>17</v>
      </c>
      <c r="C45" s="26" t="s">
        <v>14</v>
      </c>
      <c r="D45" s="27">
        <v>26.4</v>
      </c>
      <c r="E45" s="27">
        <v>33.5</v>
      </c>
      <c r="F45" s="28">
        <v>33.5</v>
      </c>
      <c r="G45" s="28">
        <f>F45/E45*100</f>
        <v>100</v>
      </c>
      <c r="H45" s="8"/>
    </row>
    <row r="46" spans="2:8" ht="18.75">
      <c r="B46" s="25" t="s">
        <v>18</v>
      </c>
      <c r="C46" s="26" t="s">
        <v>14</v>
      </c>
      <c r="D46" s="27">
        <v>13.7</v>
      </c>
      <c r="E46" s="27">
        <v>13.8</v>
      </c>
      <c r="F46" s="28">
        <v>13.8</v>
      </c>
      <c r="G46" s="28">
        <f aca="true" t="shared" si="1" ref="G46:G96">F46/E46*100</f>
        <v>100</v>
      </c>
      <c r="H46" s="8"/>
    </row>
    <row r="47" spans="2:8" ht="18.75">
      <c r="B47" s="25" t="s">
        <v>19</v>
      </c>
      <c r="C47" s="26" t="s">
        <v>14</v>
      </c>
      <c r="D47" s="27">
        <v>5.2</v>
      </c>
      <c r="E47" s="27">
        <v>5.3</v>
      </c>
      <c r="F47" s="28">
        <v>5.3</v>
      </c>
      <c r="G47" s="28">
        <f t="shared" si="1"/>
        <v>100</v>
      </c>
      <c r="H47" s="8"/>
    </row>
    <row r="48" spans="2:8" ht="18.75">
      <c r="B48" s="25" t="s">
        <v>20</v>
      </c>
      <c r="C48" s="26" t="s">
        <v>14</v>
      </c>
      <c r="D48" s="27">
        <v>5.6</v>
      </c>
      <c r="E48" s="27">
        <v>5.5</v>
      </c>
      <c r="F48" s="28">
        <v>5.5</v>
      </c>
      <c r="G48" s="28">
        <f t="shared" si="1"/>
        <v>100</v>
      </c>
      <c r="H48" s="8"/>
    </row>
    <row r="49" spans="2:8" ht="18.75">
      <c r="B49" s="25" t="s">
        <v>21</v>
      </c>
      <c r="C49" s="26" t="s">
        <v>14</v>
      </c>
      <c r="D49" s="27">
        <v>18.6</v>
      </c>
      <c r="E49" s="27">
        <v>19</v>
      </c>
      <c r="F49" s="28">
        <v>19</v>
      </c>
      <c r="G49" s="28">
        <f t="shared" si="1"/>
        <v>100</v>
      </c>
      <c r="H49" s="8"/>
    </row>
    <row r="50" spans="2:8" ht="18" customHeight="1">
      <c r="B50" s="39" t="s">
        <v>23</v>
      </c>
      <c r="C50" s="26"/>
      <c r="D50" s="35"/>
      <c r="E50" s="27"/>
      <c r="F50" s="28"/>
      <c r="G50" s="28"/>
      <c r="H50" s="8"/>
    </row>
    <row r="51" spans="2:8" ht="121.5" customHeight="1">
      <c r="B51" s="40" t="s">
        <v>26</v>
      </c>
      <c r="C51" s="33" t="s">
        <v>27</v>
      </c>
      <c r="D51" s="27">
        <v>8</v>
      </c>
      <c r="E51" s="27">
        <v>2.6</v>
      </c>
      <c r="F51" s="28">
        <v>4.27</v>
      </c>
      <c r="G51" s="28">
        <f t="shared" si="1"/>
        <v>164.2307692307692</v>
      </c>
      <c r="H51" s="52" t="s">
        <v>133</v>
      </c>
    </row>
    <row r="52" spans="2:8" ht="20.25" customHeight="1">
      <c r="B52" s="39" t="s">
        <v>29</v>
      </c>
      <c r="C52" s="26"/>
      <c r="D52" s="27"/>
      <c r="E52" s="27"/>
      <c r="F52" s="28"/>
      <c r="G52" s="28"/>
      <c r="H52" s="8"/>
    </row>
    <row r="53" spans="2:8" ht="42" customHeight="1">
      <c r="B53" s="40" t="s">
        <v>30</v>
      </c>
      <c r="C53" s="36" t="s">
        <v>24</v>
      </c>
      <c r="D53" s="27">
        <v>1009.2</v>
      </c>
      <c r="E53" s="27">
        <v>1110.5</v>
      </c>
      <c r="F53" s="28">
        <v>1054.6</v>
      </c>
      <c r="G53" s="28">
        <f t="shared" si="1"/>
        <v>94.966231427285</v>
      </c>
      <c r="H53" s="62" t="s">
        <v>121</v>
      </c>
    </row>
    <row r="54" spans="2:8" ht="37.5">
      <c r="B54" s="40" t="s">
        <v>30</v>
      </c>
      <c r="C54" s="36" t="s">
        <v>25</v>
      </c>
      <c r="D54" s="50">
        <v>89.49</v>
      </c>
      <c r="E54" s="50">
        <v>102.07</v>
      </c>
      <c r="F54" s="51">
        <v>88.09</v>
      </c>
      <c r="G54" s="28" t="s">
        <v>135</v>
      </c>
      <c r="H54" s="62"/>
    </row>
    <row r="55" spans="2:8" ht="18.75">
      <c r="B55" s="25" t="s">
        <v>31</v>
      </c>
      <c r="C55" s="26" t="s">
        <v>99</v>
      </c>
      <c r="D55" s="27"/>
      <c r="E55" s="27"/>
      <c r="F55" s="28"/>
      <c r="G55" s="28"/>
      <c r="H55" s="8"/>
    </row>
    <row r="56" spans="2:8" ht="37.5">
      <c r="B56" s="25" t="s">
        <v>31</v>
      </c>
      <c r="C56" s="26" t="s">
        <v>25</v>
      </c>
      <c r="D56" s="27"/>
      <c r="E56" s="27"/>
      <c r="F56" s="28"/>
      <c r="G56" s="28"/>
      <c r="H56" s="8"/>
    </row>
    <row r="57" spans="2:8" ht="18.75">
      <c r="B57" s="6" t="s">
        <v>126</v>
      </c>
      <c r="C57" s="45" t="s">
        <v>4</v>
      </c>
      <c r="D57" s="53">
        <v>454.5</v>
      </c>
      <c r="E57" s="54">
        <v>512</v>
      </c>
      <c r="F57" s="55">
        <v>533.45</v>
      </c>
      <c r="G57" s="28">
        <f t="shared" si="1"/>
        <v>104.18945312500001</v>
      </c>
      <c r="H57" s="11"/>
    </row>
    <row r="58" spans="2:8" ht="37.5">
      <c r="B58" s="6" t="s">
        <v>126</v>
      </c>
      <c r="C58" s="3" t="s">
        <v>25</v>
      </c>
      <c r="D58" s="56">
        <v>99.33</v>
      </c>
      <c r="E58" s="57">
        <v>105.8</v>
      </c>
      <c r="F58" s="42">
        <v>97.8</v>
      </c>
      <c r="G58" s="28" t="s">
        <v>135</v>
      </c>
      <c r="H58" s="8"/>
    </row>
    <row r="59" spans="2:8" ht="41.25" customHeight="1">
      <c r="B59" s="39" t="s">
        <v>107</v>
      </c>
      <c r="C59" s="26"/>
      <c r="D59" s="27"/>
      <c r="E59" s="27"/>
      <c r="F59" s="42"/>
      <c r="G59" s="28"/>
      <c r="H59" s="8"/>
    </row>
    <row r="60" spans="2:8" ht="99.75" customHeight="1">
      <c r="B60" s="25" t="s">
        <v>108</v>
      </c>
      <c r="C60" s="26" t="s">
        <v>32</v>
      </c>
      <c r="D60" s="27">
        <v>136</v>
      </c>
      <c r="E60" s="27">
        <v>136</v>
      </c>
      <c r="F60" s="28">
        <v>136</v>
      </c>
      <c r="G60" s="28">
        <f t="shared" si="1"/>
        <v>100</v>
      </c>
      <c r="H60" s="48" t="s">
        <v>122</v>
      </c>
    </row>
    <row r="61" spans="2:8" ht="111.75" customHeight="1">
      <c r="B61" s="39" t="s">
        <v>34</v>
      </c>
      <c r="C61" s="26"/>
      <c r="D61" s="27"/>
      <c r="E61" s="27"/>
      <c r="F61" s="42"/>
      <c r="G61" s="28"/>
      <c r="H61" s="8"/>
    </row>
    <row r="62" spans="2:8" ht="64.5" customHeight="1">
      <c r="B62" s="40" t="s">
        <v>35</v>
      </c>
      <c r="C62" s="26" t="s">
        <v>24</v>
      </c>
      <c r="D62" s="27">
        <v>416.8</v>
      </c>
      <c r="E62" s="27">
        <v>720.4</v>
      </c>
      <c r="F62" s="42">
        <v>433.2</v>
      </c>
      <c r="G62" s="28">
        <f t="shared" si="1"/>
        <v>60.13325930038867</v>
      </c>
      <c r="H62" s="62" t="s">
        <v>131</v>
      </c>
    </row>
    <row r="63" spans="2:8" ht="114" customHeight="1">
      <c r="B63" s="40" t="s">
        <v>36</v>
      </c>
      <c r="C63" s="26" t="s">
        <v>25</v>
      </c>
      <c r="D63" s="27">
        <v>93.24</v>
      </c>
      <c r="E63" s="37">
        <v>162.6</v>
      </c>
      <c r="F63" s="42">
        <v>56.6</v>
      </c>
      <c r="G63" s="28" t="s">
        <v>135</v>
      </c>
      <c r="H63" s="62"/>
    </row>
    <row r="64" spans="2:8" ht="78" customHeight="1">
      <c r="B64" s="25" t="s">
        <v>37</v>
      </c>
      <c r="C64" s="26" t="s">
        <v>99</v>
      </c>
      <c r="D64" s="27">
        <v>46.4</v>
      </c>
      <c r="E64" s="27">
        <v>80.6</v>
      </c>
      <c r="F64" s="42">
        <v>170.26</v>
      </c>
      <c r="G64" s="28">
        <f t="shared" si="1"/>
        <v>211.24069478908189</v>
      </c>
      <c r="H64" s="8"/>
    </row>
    <row r="65" spans="2:8" ht="55.5" customHeight="1">
      <c r="B65" s="25" t="s">
        <v>38</v>
      </c>
      <c r="C65" s="26" t="s">
        <v>25</v>
      </c>
      <c r="D65" s="27">
        <v>55.53</v>
      </c>
      <c r="E65" s="27">
        <v>163.4</v>
      </c>
      <c r="F65" s="42">
        <v>198.7</v>
      </c>
      <c r="G65" s="28" t="s">
        <v>135</v>
      </c>
      <c r="H65" s="8"/>
    </row>
    <row r="66" spans="2:14" ht="18.75">
      <c r="B66" s="39" t="s">
        <v>40</v>
      </c>
      <c r="C66" s="26"/>
      <c r="D66" s="27"/>
      <c r="E66" s="27"/>
      <c r="F66" s="42"/>
      <c r="G66" s="28"/>
      <c r="H66" s="8"/>
      <c r="N66" t="s">
        <v>39</v>
      </c>
    </row>
    <row r="67" spans="2:8" ht="37.5">
      <c r="B67" s="40" t="s">
        <v>106</v>
      </c>
      <c r="C67" s="26" t="s">
        <v>22</v>
      </c>
      <c r="D67" s="27">
        <v>19.52</v>
      </c>
      <c r="E67" s="27">
        <v>20.3</v>
      </c>
      <c r="F67" s="42">
        <v>21.12</v>
      </c>
      <c r="G67" s="28">
        <f t="shared" si="1"/>
        <v>104.03940886699507</v>
      </c>
      <c r="H67" s="8"/>
    </row>
    <row r="68" spans="2:8" ht="37.5">
      <c r="B68" s="40" t="s">
        <v>106</v>
      </c>
      <c r="C68" s="36" t="s">
        <v>88</v>
      </c>
      <c r="D68" s="27">
        <v>103.76</v>
      </c>
      <c r="E68" s="27">
        <v>103.99</v>
      </c>
      <c r="F68" s="42">
        <v>104.03</v>
      </c>
      <c r="G68" s="28">
        <f t="shared" si="1"/>
        <v>100.03846523704203</v>
      </c>
      <c r="H68" s="8"/>
    </row>
    <row r="69" spans="2:8" ht="120.75" customHeight="1">
      <c r="B69" s="25" t="s">
        <v>41</v>
      </c>
      <c r="C69" s="36" t="s">
        <v>28</v>
      </c>
      <c r="D69" s="27">
        <v>2.3</v>
      </c>
      <c r="E69" s="27">
        <v>2.24</v>
      </c>
      <c r="F69" s="42">
        <v>2.2</v>
      </c>
      <c r="G69" s="28">
        <f t="shared" si="1"/>
        <v>98.21428571428571</v>
      </c>
      <c r="H69" s="29"/>
    </row>
    <row r="70" spans="2:8" ht="120.75" customHeight="1">
      <c r="B70" s="25" t="s">
        <v>42</v>
      </c>
      <c r="C70" s="26" t="s">
        <v>33</v>
      </c>
      <c r="D70" s="27">
        <v>0.43</v>
      </c>
      <c r="E70" s="27">
        <v>0.41</v>
      </c>
      <c r="F70" s="42">
        <v>0.42</v>
      </c>
      <c r="G70" s="28">
        <f t="shared" si="1"/>
        <v>102.4390243902439</v>
      </c>
      <c r="H70" s="5" t="s">
        <v>129</v>
      </c>
    </row>
    <row r="71" spans="2:8" ht="252.75" customHeight="1">
      <c r="B71" s="40" t="s">
        <v>43</v>
      </c>
      <c r="C71" s="36" t="s">
        <v>44</v>
      </c>
      <c r="D71" s="27">
        <v>0.81</v>
      </c>
      <c r="E71" s="27">
        <v>0.72</v>
      </c>
      <c r="F71" s="42">
        <v>5.5</v>
      </c>
      <c r="G71" s="28">
        <f t="shared" si="1"/>
        <v>763.8888888888889</v>
      </c>
      <c r="H71" s="40" t="s">
        <v>132</v>
      </c>
    </row>
    <row r="72" spans="2:8" ht="123.75" customHeight="1">
      <c r="B72" s="40" t="s">
        <v>78</v>
      </c>
      <c r="C72" s="33" t="s">
        <v>33</v>
      </c>
      <c r="D72" s="27">
        <v>4.82</v>
      </c>
      <c r="E72" s="27">
        <v>4.94</v>
      </c>
      <c r="F72" s="42">
        <v>4.86</v>
      </c>
      <c r="G72" s="28">
        <f t="shared" si="1"/>
        <v>98.38056680161942</v>
      </c>
      <c r="H72" s="40" t="s">
        <v>130</v>
      </c>
    </row>
    <row r="73" spans="2:8" ht="18.75">
      <c r="B73" s="25" t="s">
        <v>45</v>
      </c>
      <c r="C73" s="26" t="s">
        <v>8</v>
      </c>
      <c r="D73" s="27">
        <v>1227</v>
      </c>
      <c r="E73" s="27">
        <v>1248</v>
      </c>
      <c r="F73" s="42">
        <v>1257</v>
      </c>
      <c r="G73" s="28">
        <f t="shared" si="1"/>
        <v>100.72115384615385</v>
      </c>
      <c r="H73" s="8"/>
    </row>
    <row r="74" spans="2:8" ht="18.75">
      <c r="B74" s="41" t="s">
        <v>46</v>
      </c>
      <c r="C74" s="26"/>
      <c r="D74" s="27"/>
      <c r="E74" s="27"/>
      <c r="F74" s="42"/>
      <c r="G74" s="28"/>
      <c r="H74" s="8"/>
    </row>
    <row r="75" spans="2:8" ht="18.75">
      <c r="B75" s="40" t="s">
        <v>47</v>
      </c>
      <c r="C75" s="26" t="s">
        <v>44</v>
      </c>
      <c r="D75" s="27">
        <v>1975</v>
      </c>
      <c r="E75" s="27">
        <v>1975</v>
      </c>
      <c r="F75" s="42">
        <v>1975</v>
      </c>
      <c r="G75" s="28">
        <f t="shared" si="1"/>
        <v>100</v>
      </c>
      <c r="H75" s="8"/>
    </row>
    <row r="76" spans="2:8" ht="198.75" customHeight="1">
      <c r="B76" s="40" t="s">
        <v>123</v>
      </c>
      <c r="C76" s="33" t="s">
        <v>33</v>
      </c>
      <c r="D76" s="27">
        <v>3.64</v>
      </c>
      <c r="E76" s="27">
        <v>3.69</v>
      </c>
      <c r="F76" s="42">
        <v>3.69</v>
      </c>
      <c r="G76" s="28">
        <f t="shared" si="1"/>
        <v>100</v>
      </c>
      <c r="H76" s="69"/>
    </row>
    <row r="77" spans="2:8" ht="18.75">
      <c r="B77" s="40" t="s">
        <v>48</v>
      </c>
      <c r="C77" s="26" t="s">
        <v>33</v>
      </c>
      <c r="D77" s="27">
        <v>3.64</v>
      </c>
      <c r="E77" s="27">
        <v>3.69</v>
      </c>
      <c r="F77" s="42">
        <v>3.69</v>
      </c>
      <c r="G77" s="28">
        <f t="shared" si="1"/>
        <v>100</v>
      </c>
      <c r="H77" s="69"/>
    </row>
    <row r="78" spans="2:8" ht="18.75">
      <c r="B78" s="25" t="s">
        <v>49</v>
      </c>
      <c r="C78" s="33" t="s">
        <v>33</v>
      </c>
      <c r="D78" s="27">
        <v>0</v>
      </c>
      <c r="E78" s="27">
        <v>0</v>
      </c>
      <c r="F78" s="42">
        <v>0</v>
      </c>
      <c r="G78" s="28">
        <v>0</v>
      </c>
      <c r="H78" s="8"/>
    </row>
    <row r="79" spans="2:8" ht="37.5">
      <c r="B79" s="40" t="s">
        <v>50</v>
      </c>
      <c r="C79" s="33" t="s">
        <v>33</v>
      </c>
      <c r="D79" s="27"/>
      <c r="E79" s="27"/>
      <c r="F79" s="42"/>
      <c r="G79" s="28"/>
      <c r="H79" s="8"/>
    </row>
    <row r="80" spans="2:8" ht="105.75" customHeight="1">
      <c r="B80" s="40" t="s">
        <v>51</v>
      </c>
      <c r="C80" s="33" t="s">
        <v>33</v>
      </c>
      <c r="D80" s="27">
        <v>0</v>
      </c>
      <c r="E80" s="27">
        <v>0</v>
      </c>
      <c r="F80" s="46">
        <v>0</v>
      </c>
      <c r="G80" s="28">
        <v>0</v>
      </c>
      <c r="H80" s="11"/>
    </row>
    <row r="81" spans="2:8" ht="18.75">
      <c r="B81" s="40" t="s">
        <v>52</v>
      </c>
      <c r="C81" s="33" t="s">
        <v>33</v>
      </c>
      <c r="D81" s="27">
        <v>0</v>
      </c>
      <c r="E81" s="27">
        <v>0</v>
      </c>
      <c r="F81" s="42">
        <v>0</v>
      </c>
      <c r="G81" s="28">
        <v>0</v>
      </c>
      <c r="H81" s="8"/>
    </row>
    <row r="82" spans="2:8" ht="37.5">
      <c r="B82" s="40" t="s">
        <v>53</v>
      </c>
      <c r="C82" s="33" t="s">
        <v>33</v>
      </c>
      <c r="D82" s="27">
        <v>0</v>
      </c>
      <c r="E82" s="27">
        <v>0</v>
      </c>
      <c r="F82" s="42">
        <v>0</v>
      </c>
      <c r="G82" s="28">
        <v>0</v>
      </c>
      <c r="H82" s="8"/>
    </row>
    <row r="83" spans="2:8" ht="18.75">
      <c r="B83" s="40" t="s">
        <v>52</v>
      </c>
      <c r="C83" s="33" t="s">
        <v>33</v>
      </c>
      <c r="D83" s="27">
        <v>0</v>
      </c>
      <c r="E83" s="27">
        <v>0</v>
      </c>
      <c r="F83" s="42">
        <v>0</v>
      </c>
      <c r="G83" s="28">
        <v>0</v>
      </c>
      <c r="H83" s="8"/>
    </row>
    <row r="84" spans="2:8" ht="18.75">
      <c r="B84" s="39" t="s">
        <v>54</v>
      </c>
      <c r="C84" s="26" t="s">
        <v>39</v>
      </c>
      <c r="D84" s="27"/>
      <c r="E84" s="27"/>
      <c r="F84" s="42"/>
      <c r="G84" s="28"/>
      <c r="H84" s="8"/>
    </row>
    <row r="85" spans="2:8" ht="37.5">
      <c r="B85" s="40" t="s">
        <v>55</v>
      </c>
      <c r="C85" s="33" t="s">
        <v>33</v>
      </c>
      <c r="D85" s="27">
        <v>0</v>
      </c>
      <c r="E85" s="27">
        <v>0</v>
      </c>
      <c r="F85" s="42">
        <v>0</v>
      </c>
      <c r="G85" s="28">
        <v>0</v>
      </c>
      <c r="H85" s="11"/>
    </row>
    <row r="86" spans="2:8" ht="37.5">
      <c r="B86" s="40" t="s">
        <v>56</v>
      </c>
      <c r="C86" s="33" t="s">
        <v>33</v>
      </c>
      <c r="D86" s="27">
        <v>0</v>
      </c>
      <c r="E86" s="27">
        <v>0</v>
      </c>
      <c r="F86" s="42">
        <v>0</v>
      </c>
      <c r="G86" s="28">
        <v>0</v>
      </c>
      <c r="H86" s="8"/>
    </row>
    <row r="87" spans="2:8" ht="18.75">
      <c r="B87" s="39" t="s">
        <v>57</v>
      </c>
      <c r="C87" s="26"/>
      <c r="D87" s="27"/>
      <c r="E87" s="27"/>
      <c r="F87" s="42"/>
      <c r="G87" s="28"/>
      <c r="H87" s="8"/>
    </row>
    <row r="88" spans="2:8" ht="18.75">
      <c r="B88" s="25" t="s">
        <v>58</v>
      </c>
      <c r="C88" s="38"/>
      <c r="D88" s="27"/>
      <c r="E88" s="27"/>
      <c r="F88" s="42"/>
      <c r="G88" s="28"/>
      <c r="H88" s="8"/>
    </row>
    <row r="89" spans="2:8" ht="18.75">
      <c r="B89" s="25" t="s">
        <v>59</v>
      </c>
      <c r="C89" s="26" t="s">
        <v>60</v>
      </c>
      <c r="D89" s="27">
        <v>44.4</v>
      </c>
      <c r="E89" s="27">
        <v>55.13</v>
      </c>
      <c r="F89" s="42">
        <v>44.2</v>
      </c>
      <c r="G89" s="28">
        <f t="shared" si="1"/>
        <v>80.17413386540903</v>
      </c>
      <c r="H89" s="8"/>
    </row>
    <row r="90" spans="2:8" ht="18.75">
      <c r="B90" s="25" t="s">
        <v>61</v>
      </c>
      <c r="C90" s="26" t="s">
        <v>62</v>
      </c>
      <c r="D90" s="27">
        <v>40.32</v>
      </c>
      <c r="E90" s="27">
        <v>40.32</v>
      </c>
      <c r="F90" s="42">
        <v>40.32</v>
      </c>
      <c r="G90" s="28">
        <f t="shared" si="1"/>
        <v>100</v>
      </c>
      <c r="H90" s="8"/>
    </row>
    <row r="91" spans="2:8" ht="18.75">
      <c r="B91" s="25" t="s">
        <v>63</v>
      </c>
      <c r="C91" s="26" t="s">
        <v>62</v>
      </c>
      <c r="D91" s="27">
        <v>34.95</v>
      </c>
      <c r="E91" s="27">
        <v>34.95</v>
      </c>
      <c r="F91" s="42">
        <v>34.95</v>
      </c>
      <c r="G91" s="28">
        <f t="shared" si="1"/>
        <v>100</v>
      </c>
      <c r="H91" s="11"/>
    </row>
    <row r="92" spans="2:8" ht="18.75">
      <c r="B92" s="25" t="s">
        <v>64</v>
      </c>
      <c r="C92" s="26" t="s">
        <v>80</v>
      </c>
      <c r="D92" s="27">
        <v>698</v>
      </c>
      <c r="E92" s="27">
        <v>726</v>
      </c>
      <c r="F92" s="42">
        <v>726</v>
      </c>
      <c r="G92" s="28">
        <f t="shared" si="1"/>
        <v>100</v>
      </c>
      <c r="H92" s="8"/>
    </row>
    <row r="93" spans="2:8" ht="160.5" customHeight="1">
      <c r="B93" s="25" t="s">
        <v>65</v>
      </c>
      <c r="C93" s="33" t="s">
        <v>66</v>
      </c>
      <c r="D93" s="27">
        <v>177.8</v>
      </c>
      <c r="E93" s="27">
        <v>177.8</v>
      </c>
      <c r="F93" s="42">
        <v>176.8</v>
      </c>
      <c r="G93" s="28">
        <f t="shared" si="1"/>
        <v>99.43757030371204</v>
      </c>
      <c r="H93" s="49"/>
    </row>
    <row r="94" spans="2:8" ht="18.75">
      <c r="B94" s="25" t="s">
        <v>67</v>
      </c>
      <c r="C94" s="26"/>
      <c r="D94" s="27"/>
      <c r="E94" s="27"/>
      <c r="F94" s="34"/>
      <c r="G94" s="28"/>
      <c r="H94" s="8"/>
    </row>
    <row r="95" spans="2:8" ht="18.75">
      <c r="B95" s="25" t="s">
        <v>68</v>
      </c>
      <c r="C95" s="33" t="s">
        <v>69</v>
      </c>
      <c r="D95" s="27">
        <v>0.07</v>
      </c>
      <c r="E95" s="27">
        <v>0.07</v>
      </c>
      <c r="F95" s="42">
        <v>0.07</v>
      </c>
      <c r="G95" s="28">
        <f t="shared" si="1"/>
        <v>100</v>
      </c>
      <c r="H95" s="8"/>
    </row>
    <row r="96" spans="2:8" ht="95.25" customHeight="1">
      <c r="B96" s="25" t="s">
        <v>70</v>
      </c>
      <c r="C96" s="33" t="s">
        <v>69</v>
      </c>
      <c r="D96" s="27">
        <v>0.208</v>
      </c>
      <c r="E96" s="27">
        <v>0.2</v>
      </c>
      <c r="F96" s="42">
        <v>0.2</v>
      </c>
      <c r="G96" s="28">
        <f t="shared" si="1"/>
        <v>100</v>
      </c>
      <c r="H96" s="11"/>
    </row>
    <row r="98" spans="2:3" ht="18.75">
      <c r="B98" s="7"/>
      <c r="C98" s="9"/>
    </row>
    <row r="99" spans="2:3" ht="17.25" customHeight="1">
      <c r="B99" s="68"/>
      <c r="C99" s="68"/>
    </row>
    <row r="100" spans="2:3" ht="20.25" customHeight="1">
      <c r="B100" s="68"/>
      <c r="C100" s="68"/>
    </row>
    <row r="101" spans="2:3" ht="18.75">
      <c r="B101" s="7"/>
      <c r="C101" s="9"/>
    </row>
    <row r="105" ht="12.75">
      <c r="B105" s="43"/>
    </row>
  </sheetData>
  <sheetProtection/>
  <mergeCells count="21">
    <mergeCell ref="B3:E3"/>
    <mergeCell ref="B7:B9"/>
    <mergeCell ref="C7:C9"/>
    <mergeCell ref="D8:D9"/>
    <mergeCell ref="B100:C100"/>
    <mergeCell ref="H39:H40"/>
    <mergeCell ref="H53:H54"/>
    <mergeCell ref="H62:H63"/>
    <mergeCell ref="H76:H77"/>
    <mergeCell ref="H31:H32"/>
    <mergeCell ref="B99:C99"/>
    <mergeCell ref="B2:E2"/>
    <mergeCell ref="F8:F9"/>
    <mergeCell ref="H7:H9"/>
    <mergeCell ref="H19:H20"/>
    <mergeCell ref="H23:H24"/>
    <mergeCell ref="G7:G9"/>
    <mergeCell ref="E8:E9"/>
    <mergeCell ref="B4:E4"/>
    <mergeCell ref="B5:D5"/>
    <mergeCell ref="H17:H18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2" t="s">
        <v>112</v>
      </c>
      <c r="C1" s="12"/>
      <c r="D1" s="18"/>
      <c r="E1" s="18"/>
      <c r="F1" s="18"/>
    </row>
    <row r="2" spans="2:6" ht="12.75">
      <c r="B2" s="12" t="s">
        <v>113</v>
      </c>
      <c r="C2" s="12"/>
      <c r="D2" s="18"/>
      <c r="E2" s="18"/>
      <c r="F2" s="18"/>
    </row>
    <row r="3" spans="2:6" ht="12.75">
      <c r="B3" s="13"/>
      <c r="C3" s="13"/>
      <c r="D3" s="19"/>
      <c r="E3" s="19"/>
      <c r="F3" s="19"/>
    </row>
    <row r="4" spans="2:6" ht="51">
      <c r="B4" s="13" t="s">
        <v>114</v>
      </c>
      <c r="C4" s="13"/>
      <c r="D4" s="19"/>
      <c r="E4" s="19"/>
      <c r="F4" s="19"/>
    </row>
    <row r="5" spans="2:6" ht="12.75">
      <c r="B5" s="13"/>
      <c r="C5" s="13"/>
      <c r="D5" s="19"/>
      <c r="E5" s="19"/>
      <c r="F5" s="19"/>
    </row>
    <row r="6" spans="2:6" ht="25.5">
      <c r="B6" s="12" t="s">
        <v>115</v>
      </c>
      <c r="C6" s="12"/>
      <c r="D6" s="18"/>
      <c r="E6" s="18" t="s">
        <v>116</v>
      </c>
      <c r="F6" s="18" t="s">
        <v>117</v>
      </c>
    </row>
    <row r="7" spans="2:6" ht="13.5" thickBot="1">
      <c r="B7" s="13"/>
      <c r="C7" s="13"/>
      <c r="D7" s="19"/>
      <c r="E7" s="19"/>
      <c r="F7" s="19"/>
    </row>
    <row r="8" spans="2:6" ht="38.25">
      <c r="B8" s="14" t="s">
        <v>118</v>
      </c>
      <c r="C8" s="15"/>
      <c r="D8" s="20"/>
      <c r="E8" s="20">
        <v>1</v>
      </c>
      <c r="F8" s="21"/>
    </row>
    <row r="9" spans="2:6" ht="13.5" thickBot="1">
      <c r="B9" s="16"/>
      <c r="C9" s="17"/>
      <c r="D9" s="22"/>
      <c r="E9" s="23" t="s">
        <v>119</v>
      </c>
      <c r="F9" s="24" t="s">
        <v>120</v>
      </c>
    </row>
    <row r="10" spans="2:6" ht="12.75">
      <c r="B10" s="13"/>
      <c r="C10" s="13"/>
      <c r="D10" s="19"/>
      <c r="E10" s="19"/>
      <c r="F10" s="19"/>
    </row>
  </sheetData>
  <sheetProtection/>
  <hyperlinks>
    <hyperlink ref="E9" location="'Лист1'!B6:G415" display="'Лист1'!B6:G41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Алла</cp:lastModifiedBy>
  <cp:lastPrinted>2017-10-24T06:15:05Z</cp:lastPrinted>
  <dcterms:created xsi:type="dcterms:W3CDTF">2013-05-25T16:45:04Z</dcterms:created>
  <dcterms:modified xsi:type="dcterms:W3CDTF">2017-12-08T06:37:59Z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